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B-CADDY\Desktop\caddy4sw 2.0\Update Design Table\CADDY4SW UDT\"/>
    </mc:Choice>
  </mc:AlternateContent>
  <bookViews>
    <workbookView xWindow="0" yWindow="0" windowWidth="18870" windowHeight="781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6" i="1"/>
  <c r="D7" i="1" s="1"/>
  <c r="D16" i="1" l="1"/>
</calcChain>
</file>

<file path=xl/sharedStrings.xml><?xml version="1.0" encoding="utf-8"?>
<sst xmlns="http://schemas.openxmlformats.org/spreadsheetml/2006/main" count="85" uniqueCount="51">
  <si>
    <t>Parameter</t>
  </si>
  <si>
    <t>Vrednost</t>
  </si>
  <si>
    <t>Leva polica</t>
  </si>
  <si>
    <t>Desna polica</t>
  </si>
  <si>
    <t>LPP</t>
  </si>
  <si>
    <t>LWP</t>
  </si>
  <si>
    <t>LSPS</t>
  </si>
  <si>
    <t>LSTB</t>
  </si>
  <si>
    <t>RPP</t>
  </si>
  <si>
    <t>RWP</t>
  </si>
  <si>
    <t>RSPS</t>
  </si>
  <si>
    <t>RSTB</t>
  </si>
  <si>
    <t>RPPS</t>
  </si>
  <si>
    <t>RWPS</t>
  </si>
  <si>
    <t>RDPS</t>
  </si>
  <si>
    <t>LDPS</t>
  </si>
  <si>
    <t>Design Table for: Support_Frame_End_Right</t>
  </si>
  <si>
    <t>$STATE@plastic_plank&lt;1&gt;</t>
  </si>
  <si>
    <t>$STATE@Plastic_plank</t>
  </si>
  <si>
    <t>$STATE@wood_plank&lt;1&gt;</t>
  </si>
  <si>
    <t>$STATE@Wood_plank</t>
  </si>
  <si>
    <t>$STATE@Side_plastic_shelf&lt;1&gt;</t>
  </si>
  <si>
    <t>$STATE@Side_table_burners&lt;1&gt;</t>
  </si>
  <si>
    <t>$CONFIGURATION@Side_table_burners&lt;1&gt;</t>
  </si>
  <si>
    <t>Default</t>
  </si>
  <si>
    <t>1</t>
  </si>
  <si>
    <t>0</t>
  </si>
  <si>
    <t>Left</t>
  </si>
  <si>
    <t>Plastične deske</t>
  </si>
  <si>
    <t>Lesene deske</t>
  </si>
  <si>
    <t>Širina nosilca</t>
  </si>
  <si>
    <t>Plastična polica</t>
  </si>
  <si>
    <t>Plastična polica s kuhalno ploščo</t>
  </si>
  <si>
    <t>(0 unsuppress; 1 suppress)</t>
  </si>
  <si>
    <t>(širina nosilca v mm)</t>
  </si>
  <si>
    <t>Št. desk</t>
  </si>
  <si>
    <t>Širina glede na število desk</t>
  </si>
  <si>
    <t>Izračun širine nosilcev leve police</t>
  </si>
  <si>
    <t>Izračun širine nosilcev desne police</t>
  </si>
  <si>
    <t>V primeru plastične police ali kuhalne plošče</t>
  </si>
  <si>
    <t>Material plastične deske</t>
  </si>
  <si>
    <t>LMP</t>
  </si>
  <si>
    <t>Material lesene deske</t>
  </si>
  <si>
    <t>LML</t>
  </si>
  <si>
    <t>RMP</t>
  </si>
  <si>
    <t>RML</t>
  </si>
  <si>
    <t>(ABS; PBTP; CA)</t>
  </si>
  <si>
    <t>(Beech, Pine; Oak)</t>
  </si>
  <si>
    <t>Oak</t>
  </si>
  <si>
    <t>ABS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</si>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</sst>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590550</xdr:colOff>
      <xdr:row>3</xdr:row>
      <xdr:rowOff>75831</xdr:rowOff>
    </xdr:from>
    <xdr:to>
      <xdr:col>13</xdr:col>
      <xdr:colOff>276224</xdr:colOff>
      <xdr:row>12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0" y="656856"/>
          <a:ext cx="2124074" cy="1743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466725</xdr:colOff>
      <xdr:row>3</xdr:row>
      <xdr:rowOff>67403</xdr:rowOff>
    </xdr:from>
    <xdr:to>
      <xdr:col>18</xdr:col>
      <xdr:colOff>69412</xdr:colOff>
      <xdr:row>12</xdr:row>
      <xdr:rowOff>85725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68325" y="648428"/>
          <a:ext cx="2650687" cy="17518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197394</xdr:colOff>
      <xdr:row>3</xdr:row>
      <xdr:rowOff>47625</xdr:rowOff>
    </xdr:from>
    <xdr:to>
      <xdr:col>21</xdr:col>
      <xdr:colOff>581025</xdr:colOff>
      <xdr:row>17</xdr:row>
      <xdr:rowOff>76200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6994" y="628650"/>
          <a:ext cx="2212431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523875</xdr:colOff>
      <xdr:row>20</xdr:row>
      <xdr:rowOff>123825</xdr:rowOff>
    </xdr:from>
    <xdr:to>
      <xdr:col>15</xdr:col>
      <xdr:colOff>378020</xdr:colOff>
      <xdr:row>30</xdr:row>
      <xdr:rowOff>133350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3971925"/>
          <a:ext cx="351174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19049</xdr:colOff>
      <xdr:row>20</xdr:row>
      <xdr:rowOff>9845</xdr:rowOff>
    </xdr:from>
    <xdr:to>
      <xdr:col>22</xdr:col>
      <xdr:colOff>466724</xdr:colOff>
      <xdr:row>30</xdr:row>
      <xdr:rowOff>66139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49" y="3857945"/>
          <a:ext cx="4105275" cy="1961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B1" zoomScaleNormal="100" workbookViewId="0">
      <selection activeCell="D7" sqref="D7"/>
    </sheetView>
  </sheetViews>
  <sheetFormatPr defaultRowHeight="15" x14ac:dyDescent="0.25"/>
  <cols>
    <col min="1" max="1" width="12.140625" bestFit="1" customWidth="1"/>
    <col min="2" max="2" width="30.28515625" bestFit="1" customWidth="1"/>
    <col min="3" max="3" width="10.28515625" bestFit="1" customWidth="1"/>
    <col min="5" max="5" width="24.7109375" bestFit="1" customWidth="1"/>
    <col min="8" max="8" width="41.42578125" bestFit="1" customWidth="1"/>
  </cols>
  <sheetData>
    <row r="1" spans="1:19" x14ac:dyDescent="0.25">
      <c r="C1" s="9" t="s">
        <v>0</v>
      </c>
      <c r="D1" s="9" t="s">
        <v>1</v>
      </c>
    </row>
    <row r="2" spans="1:19" x14ac:dyDescent="0.25">
      <c r="A2" t="s">
        <v>2</v>
      </c>
    </row>
    <row r="3" spans="1:19" ht="15.75" thickBot="1" x14ac:dyDescent="0.3">
      <c r="B3" t="s">
        <v>28</v>
      </c>
      <c r="C3" t="s">
        <v>4</v>
      </c>
      <c r="D3">
        <v>0</v>
      </c>
      <c r="E3" t="s">
        <v>33</v>
      </c>
      <c r="K3" t="s">
        <v>28</v>
      </c>
      <c r="O3" t="s">
        <v>29</v>
      </c>
      <c r="S3" t="s">
        <v>30</v>
      </c>
    </row>
    <row r="4" spans="1:19" x14ac:dyDescent="0.25">
      <c r="B4" t="s">
        <v>40</v>
      </c>
      <c r="C4" t="s">
        <v>41</v>
      </c>
      <c r="D4" t="s">
        <v>50</v>
      </c>
      <c r="E4" t="s">
        <v>46</v>
      </c>
      <c r="H4" s="3" t="s">
        <v>37</v>
      </c>
      <c r="I4" s="4"/>
    </row>
    <row r="5" spans="1:19" x14ac:dyDescent="0.25">
      <c r="B5" t="s">
        <v>29</v>
      </c>
      <c r="C5" t="s">
        <v>5</v>
      </c>
      <c r="D5">
        <v>1</v>
      </c>
      <c r="E5" t="s">
        <v>33</v>
      </c>
      <c r="H5" s="5" t="s">
        <v>35</v>
      </c>
      <c r="I5" s="6">
        <v>4</v>
      </c>
    </row>
    <row r="6" spans="1:19" x14ac:dyDescent="0.25">
      <c r="B6" t="s">
        <v>42</v>
      </c>
      <c r="C6" t="s">
        <v>43</v>
      </c>
      <c r="D6" t="s">
        <v>48</v>
      </c>
      <c r="E6" t="s">
        <v>47</v>
      </c>
      <c r="H6" s="5" t="s">
        <v>36</v>
      </c>
      <c r="I6" s="6">
        <f>(I5*63.5)+25.4</f>
        <v>279.39999999999998</v>
      </c>
    </row>
    <row r="7" spans="1:19" x14ac:dyDescent="0.25">
      <c r="B7" t="s">
        <v>30</v>
      </c>
      <c r="C7" s="1" t="s">
        <v>15</v>
      </c>
      <c r="D7">
        <f>I6</f>
        <v>279.39999999999998</v>
      </c>
      <c r="E7" t="s">
        <v>34</v>
      </c>
      <c r="H7" s="5"/>
      <c r="I7" s="6"/>
    </row>
    <row r="8" spans="1:19" x14ac:dyDescent="0.25">
      <c r="B8" t="s">
        <v>31</v>
      </c>
      <c r="C8" t="s">
        <v>6</v>
      </c>
      <c r="D8">
        <v>1</v>
      </c>
      <c r="E8" t="s">
        <v>33</v>
      </c>
      <c r="H8" s="5" t="s">
        <v>39</v>
      </c>
      <c r="I8" s="6">
        <v>7</v>
      </c>
    </row>
    <row r="9" spans="1:19" ht="15.75" thickBot="1" x14ac:dyDescent="0.3">
      <c r="B9" t="s">
        <v>32</v>
      </c>
      <c r="C9" t="s">
        <v>7</v>
      </c>
      <c r="D9">
        <v>1</v>
      </c>
      <c r="E9" t="s">
        <v>33</v>
      </c>
      <c r="H9" s="7"/>
      <c r="I9" s="8"/>
    </row>
    <row r="10" spans="1:19" ht="15.75" thickBot="1" x14ac:dyDescent="0.3"/>
    <row r="11" spans="1:19" x14ac:dyDescent="0.25">
      <c r="A11" t="s">
        <v>3</v>
      </c>
      <c r="H11" s="3" t="s">
        <v>38</v>
      </c>
      <c r="I11" s="4"/>
    </row>
    <row r="12" spans="1:19" x14ac:dyDescent="0.25">
      <c r="B12" t="s">
        <v>28</v>
      </c>
      <c r="C12" t="s">
        <v>8</v>
      </c>
      <c r="D12">
        <v>1</v>
      </c>
      <c r="E12" t="s">
        <v>33</v>
      </c>
      <c r="H12" s="5" t="s">
        <v>35</v>
      </c>
      <c r="I12" s="6">
        <v>7</v>
      </c>
    </row>
    <row r="13" spans="1:19" x14ac:dyDescent="0.25">
      <c r="B13" t="s">
        <v>40</v>
      </c>
      <c r="C13" t="s">
        <v>44</v>
      </c>
      <c r="D13" t="s">
        <v>49</v>
      </c>
      <c r="E13" t="s">
        <v>46</v>
      </c>
      <c r="H13" s="5" t="s">
        <v>36</v>
      </c>
      <c r="I13" s="6">
        <f>(I12*63.5)+25.4</f>
        <v>469.9</v>
      </c>
    </row>
    <row r="14" spans="1:19" x14ac:dyDescent="0.25">
      <c r="B14" t="s">
        <v>29</v>
      </c>
      <c r="C14" t="s">
        <v>9</v>
      </c>
      <c r="D14">
        <v>1</v>
      </c>
      <c r="E14" t="s">
        <v>33</v>
      </c>
      <c r="H14" s="5"/>
      <c r="I14" s="6"/>
    </row>
    <row r="15" spans="1:19" x14ac:dyDescent="0.25">
      <c r="B15" t="s">
        <v>42</v>
      </c>
      <c r="C15" t="s">
        <v>45</v>
      </c>
      <c r="D15" t="s">
        <v>48</v>
      </c>
      <c r="E15" t="s">
        <v>47</v>
      </c>
      <c r="H15" s="5" t="s">
        <v>39</v>
      </c>
      <c r="I15" s="6">
        <v>7</v>
      </c>
    </row>
    <row r="16" spans="1:19" ht="15.75" thickBot="1" x14ac:dyDescent="0.3">
      <c r="B16" t="s">
        <v>30</v>
      </c>
      <c r="C16" s="1" t="s">
        <v>14</v>
      </c>
      <c r="D16">
        <f>I13</f>
        <v>469.9</v>
      </c>
      <c r="H16" s="7"/>
      <c r="I16" s="8"/>
    </row>
    <row r="17" spans="2:17" x14ac:dyDescent="0.25">
      <c r="B17" t="s">
        <v>31</v>
      </c>
      <c r="C17" t="s">
        <v>10</v>
      </c>
      <c r="D17">
        <v>1</v>
      </c>
      <c r="E17" t="s">
        <v>33</v>
      </c>
    </row>
    <row r="18" spans="2:17" x14ac:dyDescent="0.25">
      <c r="B18" t="s">
        <v>32</v>
      </c>
      <c r="C18" t="s">
        <v>11</v>
      </c>
      <c r="D18">
        <v>0</v>
      </c>
      <c r="E18" t="s">
        <v>33</v>
      </c>
    </row>
    <row r="20" spans="2:17" x14ac:dyDescent="0.25">
      <c r="K20" t="s">
        <v>31</v>
      </c>
      <c r="Q20" t="s">
        <v>32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B1" sqref="B1:J3"/>
    </sheetView>
  </sheetViews>
  <sheetFormatPr defaultRowHeight="15" x14ac:dyDescent="0.25"/>
  <sheetData>
    <row r="1" spans="1:9" x14ac:dyDescent="0.25">
      <c r="A1" s="1" t="s">
        <v>16</v>
      </c>
      <c r="B1" s="1" t="s">
        <v>8</v>
      </c>
      <c r="C1" s="1" t="s">
        <v>12</v>
      </c>
      <c r="D1" s="1" t="s">
        <v>9</v>
      </c>
      <c r="E1" s="1" t="s">
        <v>13</v>
      </c>
      <c r="F1" s="1" t="s">
        <v>10</v>
      </c>
      <c r="G1" s="1"/>
      <c r="H1" s="1" t="s">
        <v>11</v>
      </c>
    </row>
    <row r="2" spans="1:9" ht="210.75" x14ac:dyDescent="0.25">
      <c r="A2" s="2"/>
      <c r="B2" s="2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17</v>
      </c>
      <c r="H2" s="2" t="s">
        <v>22</v>
      </c>
      <c r="I2" s="2" t="s">
        <v>23</v>
      </c>
    </row>
    <row r="3" spans="1:9" x14ac:dyDescent="0.25">
      <c r="A3" s="1" t="s">
        <v>24</v>
      </c>
      <c r="B3" s="1">
        <v>1</v>
      </c>
      <c r="C3" s="1" t="s">
        <v>25</v>
      </c>
      <c r="D3" s="1" t="s">
        <v>25</v>
      </c>
      <c r="E3" s="1" t="s">
        <v>25</v>
      </c>
      <c r="F3" s="1" t="s">
        <v>25</v>
      </c>
      <c r="G3" s="1" t="s">
        <v>25</v>
      </c>
      <c r="H3" s="1" t="s">
        <v>26</v>
      </c>
      <c r="I3" s="1" t="s">
        <v>27</v>
      </c>
    </row>
  </sheetData>
  <dataValidations count="7">
    <dataValidation type="list" showInputMessage="1" showErrorMessage="1" errorTitle="SOLIDWORKS Error:" error="The value you have entered is invalid.  Please enter a valid value before continuing." promptTitle="$CONFIGURATION@Side_table_burner" prompt="Select the configuration name." sqref="I3">
      <formula1>"Left,Right,"</formula1>
    </dataValidation>
    <dataValidation type="list" allowBlank="1" showInputMessage="1" showErrorMessage="1" errorTitle="SOLIDWORKS Error:" error="The value you have entered is invalid.  Please enter a valid value before continuing." promptTitle="$STATE@Side_table_burners&lt;1&gt;" prompt="Select to suppress or resolve the component_x000a_Possible Options:_x000a_Suppressed_x000a_Resolved_x000a_S = Suppressed_x000a_R = Resolved_x000a_1 = Suppressed_x000a_0 = Resolved" sqref="H3">
      <formula1>"SUPPRESSED,RESOLVED,S,R,1,0"</formula1>
    </dataValidation>
    <dataValidation type="list" allowBlank="1" showInputMessage="1" showErrorMessage="1" errorTitle="SOLIDWORKS Error:" error="The value you have entered is invalid.  Please enter a valid value before continuing." promptTitle="$STATE@Side_plastic_shelf&lt;1&gt;" prompt="Select to suppress or resolve the component_x000a_Possible Options:_x000a_Suppressed_x000a_Resolved_x000a_S = Suppressed_x000a_R = Resolved_x000a_1 = Suppressed_x000a_0 = Resolved" sqref="F3">
      <formula1>"SUPPRESSED,RESOLVED,S,R,1,0"</formula1>
    </dataValidation>
    <dataValidation type="list" allowBlank="1" showInputMessage="1" showErrorMessage="1" errorTitle="SOLIDWORKS Error:" error="The value you have entered is invalid.  Please enter a valid value before continuing." promptTitle="$STATE@wood_plank&lt;1&gt;" prompt="Select to suppress or resolve the component_x000a_Possible Options:_x000a_Suppressed_x000a_Resolved_x000a_S = Suppressed_x000a_R = Resolved_x000a_1 = Suppressed_x000a_0 = Resolved" sqref="D3">
      <formula1>"SUPPRESSED,RESOLVED,S,R,1,0"</formula1>
    </dataValidation>
    <dataValidation type="list" allowBlank="1" showInputMessage="1" showErrorMessage="1" errorTitle="SOLIDWORKS Error:" error="The value you have entered is invalid.  Please enter a valid value before continuing." promptTitle="$STATE@Wood_plank" prompt="Select to suppress or unsuppress the feature_x000a_Possible Options:_x000a_Suppressed_x000a_Unsuppressed_x000a_S = Suppressed_x000a_U = Unsuppressed_x000a_1 = Suppressed_x000a_0 = Unsuppressed" sqref="E3">
      <formula1>"SUPPRESSED,UNSUPPRESSED,S,U,1,0"</formula1>
    </dataValidation>
    <dataValidation type="list" allowBlank="1" showInputMessage="1" showErrorMessage="1" errorTitle="SOLIDWORKS Error:" error="The value you have entered is invalid.  Please enter a valid value before continuing." promptTitle="$STATE@Plastic_plank" prompt="Select to suppress or unsuppress the feature_x000a_Possible Options:_x000a_Suppressed_x000a_Unsuppressed_x000a_S = Suppressed_x000a_U = Unsuppressed_x000a_1 = Suppressed_x000a_0 = Unsuppressed" sqref="C3">
      <formula1>"SUPPRESSED,UNSUPPRESSED,S,U,1,0"</formula1>
    </dataValidation>
    <dataValidation type="list" allowBlank="1" showInputMessage="1" showErrorMessage="1" errorTitle="SOLIDWORKS Error:" error="The value you have entered is invalid.  Please enter a valid value before continuing." promptTitle="$STATE@plastic_plank&lt;1&gt;" prompt="Select to suppress or resolve the component_x000a_Possible Options:_x000a_Suppressed_x000a_Resolved_x000a_S = Suppressed_x000a_R = Resolved_x000a_1 = Suppressed_x000a_0 = Resolved" sqref="B3 G3">
      <formula1>"SUPPRESSED,RESOLVED,S,R,1,0"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IB-CADDY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Marinković</dc:creator>
  <cp:lastModifiedBy>IB-CADDY</cp:lastModifiedBy>
  <dcterms:created xsi:type="dcterms:W3CDTF">2019-10-16T06:04:42Z</dcterms:created>
  <dcterms:modified xsi:type="dcterms:W3CDTF">2019-10-22T11:59:24Z</dcterms:modified>
</cp:coreProperties>
</file>